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 tabRatio="599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E42" i="1"/>
  <c r="D42" i="1"/>
  <c r="J31" i="1"/>
  <c r="I31" i="1"/>
  <c r="H31" i="1"/>
  <c r="G31" i="1"/>
  <c r="F31" i="1"/>
  <c r="E31" i="1"/>
  <c r="D31" i="1"/>
  <c r="J22" i="1"/>
  <c r="I22" i="1"/>
  <c r="H22" i="1"/>
  <c r="G22" i="1"/>
  <c r="F22" i="1"/>
  <c r="E22" i="1"/>
  <c r="D22" i="1"/>
  <c r="J12" i="1"/>
  <c r="I12" i="1"/>
  <c r="H12" i="1"/>
  <c r="G12" i="1"/>
  <c r="F12" i="1"/>
  <c r="E12" i="1"/>
  <c r="D12" i="1"/>
  <c r="J47" i="1" l="1"/>
  <c r="I47" i="1"/>
  <c r="H47" i="1"/>
  <c r="G47" i="1"/>
  <c r="F47" i="1"/>
  <c r="E47" i="1"/>
  <c r="D47" i="1"/>
  <c r="K46" i="1" l="1"/>
  <c r="K45" i="1"/>
  <c r="K44" i="1"/>
  <c r="K43" i="1"/>
  <c r="K40" i="1"/>
  <c r="K39" i="1"/>
  <c r="K38" i="1"/>
  <c r="K37" i="1"/>
  <c r="K36" i="1"/>
  <c r="K35" i="1"/>
  <c r="K34" i="1"/>
  <c r="K33" i="1"/>
  <c r="K32" i="1"/>
  <c r="K29" i="1"/>
  <c r="K28" i="1"/>
  <c r="K27" i="1"/>
  <c r="K26" i="1"/>
  <c r="K25" i="1"/>
  <c r="K24" i="1"/>
  <c r="K23" i="1"/>
  <c r="K20" i="1"/>
  <c r="K19" i="1"/>
  <c r="K18" i="1"/>
  <c r="K17" i="1"/>
  <c r="K16" i="1"/>
  <c r="K15" i="1"/>
  <c r="K14" i="1"/>
  <c r="K13" i="1"/>
  <c r="K12" i="1" l="1"/>
  <c r="K22" i="1"/>
  <c r="K42" i="1"/>
  <c r="K31" i="1"/>
  <c r="K47" i="1" l="1"/>
</calcChain>
</file>

<file path=xl/sharedStrings.xml><?xml version="1.0" encoding="utf-8"?>
<sst xmlns="http://schemas.openxmlformats.org/spreadsheetml/2006/main" count="87" uniqueCount="64">
  <si>
    <t>"Bajo protesta de decir verdad declaramos que los Estados Financieros y sus notas, son razonablemente correctos y son responsabilidad del emisor"</t>
  </si>
  <si>
    <r>
      <t xml:space="preserve">Ejercido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</si>
  <si>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Finalidad y Función </t>
    </r>
    <r>
      <rPr>
        <sz val="8"/>
        <rFont val="Arial"/>
        <family val="2"/>
      </rPr>
      <t>(3)</t>
    </r>
  </si>
  <si>
    <t>Egresos</t>
  </si>
  <si>
    <r>
      <t xml:space="preserve">Aprobado </t>
    </r>
    <r>
      <rPr>
        <sz val="8"/>
        <rFont val="Arial"/>
        <family val="2"/>
      </rPr>
      <t>(4)</t>
    </r>
  </si>
  <si>
    <r>
      <t xml:space="preserve">Ampliaciones / Reducciones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(5)</t>
    </r>
  </si>
  <si>
    <r>
      <t xml:space="preserve">Modificado
 </t>
    </r>
    <r>
      <rPr>
        <sz val="8"/>
        <rFont val="Arial"/>
        <family val="2"/>
      </rPr>
      <t>(6)</t>
    </r>
  </si>
  <si>
    <r>
      <t xml:space="preserve">Comprometido
 </t>
    </r>
    <r>
      <rPr>
        <sz val="8"/>
        <rFont val="Arial"/>
        <family val="2"/>
      </rPr>
      <t>(7)</t>
    </r>
  </si>
  <si>
    <r>
      <t xml:space="preserve">Devengado </t>
    </r>
    <r>
      <rPr>
        <sz val="8"/>
        <rFont val="Arial"/>
        <family val="2"/>
      </rPr>
      <t>(8)</t>
    </r>
  </si>
  <si>
    <r>
      <t xml:space="preserve">Pagado 
</t>
    </r>
    <r>
      <rPr>
        <sz val="8"/>
        <rFont val="Arial"/>
        <family val="2"/>
      </rPr>
      <t>(10)</t>
    </r>
  </si>
  <si>
    <r>
      <t xml:space="preserve">Subejercicio                                      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(11)</t>
    </r>
  </si>
  <si>
    <t>01</t>
  </si>
  <si>
    <t>Gobierno</t>
  </si>
  <si>
    <t>Legislación</t>
  </si>
  <si>
    <t>02</t>
  </si>
  <si>
    <t>Justicia</t>
  </si>
  <si>
    <t>03</t>
  </si>
  <si>
    <t>Coordinación de la política de gobierno</t>
  </si>
  <si>
    <t>04</t>
  </si>
  <si>
    <t>Relaciones exteriores</t>
  </si>
  <si>
    <t>05</t>
  </si>
  <si>
    <t>Asuntos financieros y hacendarios</t>
  </si>
  <si>
    <t>06</t>
  </si>
  <si>
    <t>Seguridad nacional</t>
  </si>
  <si>
    <t>07</t>
  </si>
  <si>
    <t>Asuntos de orden público y seguridad interior</t>
  </si>
  <si>
    <t>08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</si>
  <si>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</si>
  <si>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</si>
  <si>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</si>
  <si>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</si>
  <si>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</si>
  <si>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</si>
  <si>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</si>
  <si>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</si>
  <si>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</si>
  <si>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</si>
  <si>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</si>
  <si>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</si>
  <si>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</si>
  <si>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</si>
  <si>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</si>
  <si>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</si>
  <si>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</si>
  <si>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</si>
  <si>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09</t>
  </si>
  <si>
    <t>Otrs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</si>
  <si>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</si>
  <si>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</si>
  <si>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</si>
  <si>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</si>
  <si>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</si>
  <si>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r>
      <t xml:space="preserve">Total: </t>
    </r>
    <r>
      <rPr>
        <sz val="8"/>
        <rFont val="Arial"/>
        <family val="2"/>
      </rPr>
      <t>(12)</t>
    </r>
  </si>
  <si>
    <r>
      <t xml:space="preserve">PRESIDENTE MUNICIPAL </t>
    </r>
    <r>
      <rPr>
        <sz val="8"/>
        <rFont val="Arial"/>
        <family val="2"/>
      </rPr>
      <t>(13)</t>
    </r>
  </si>
  <si>
    <r>
      <t xml:space="preserve">SECRETARIO </t>
    </r>
    <r>
      <rPr>
        <sz val="8"/>
        <rFont val="Arial"/>
        <family val="2"/>
      </rPr>
      <t>(13)</t>
    </r>
  </si>
  <si>
    <t>Cuenta Pública 2019
Estado Analítico del Ejercicio Presupuestal de Egresos Clasificación Funcional (Finalidad y Función) 
(Pesos)</t>
  </si>
  <si>
    <t>Al 31 de Diciembre de 2019 (2)</t>
  </si>
  <si>
    <t>Entidad Municipal: (1)     JOCOTITLAN     No. 0028</t>
  </si>
  <si>
    <t>IVÁN DE JESÚS ESQUER CRUZ</t>
  </si>
  <si>
    <t>MTRA. VIOLETA CRUZ SÁNCHEZ</t>
  </si>
  <si>
    <r>
      <t xml:space="preserve">SINDICA </t>
    </r>
    <r>
      <rPr>
        <sz val="8"/>
        <rFont val="Arial"/>
        <family val="2"/>
      </rPr>
      <t>(13)</t>
    </r>
  </si>
  <si>
    <t>PROFR. IVÁN GÓMEZ GÓMEZ</t>
  </si>
  <si>
    <t>DRA. EN A. MARÍA TERESA GARDUÑO MANJARREZ</t>
  </si>
  <si>
    <r>
      <t xml:space="preserve">TESORERA </t>
    </r>
    <r>
      <rPr>
        <sz val="8"/>
        <rFont val="Arial"/>
        <family val="2"/>
      </rPr>
      <t>(13)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</si>
</sst>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2" fillId="0" borderId="0" xfId="9" applyFont="1" applyAlignment="1" applyProtection="1">
      <alignment vertical="center"/>
    </xf>
    <xf numFmtId="0" fontId="2" fillId="0" borderId="0" xfId="9" applyFont="1" applyAlignment="1" applyProtection="1">
      <alignment horizontal="justify" vertical="center" wrapText="1"/>
    </xf>
    <xf numFmtId="3" fontId="2" fillId="0" borderId="0" xfId="9" applyNumberFormat="1" applyFont="1" applyAlignment="1" applyProtection="1">
      <alignment horizontal="justify" vertical="center" wrapText="1"/>
    </xf>
    <xf numFmtId="0" fontId="2" fillId="2" borderId="0" xfId="9" applyFont="1" applyFill="1" applyAlignment="1" applyProtection="1">
      <alignment vertical="center"/>
    </xf>
    <xf numFmtId="0" fontId="7" fillId="0" borderId="0" xfId="9" applyFont="1" applyAlignment="1">
      <alignment vertical="center"/>
    </xf>
    <xf numFmtId="0" fontId="7" fillId="2" borderId="0" xfId="9" applyFont="1" applyFill="1" applyAlignment="1">
      <alignment vertical="center"/>
    </xf>
    <xf numFmtId="0" fontId="6" fillId="3" borderId="6" xfId="9" applyFont="1" applyFill="1" applyBorder="1" applyAlignment="1">
      <alignment vertical="center"/>
    </xf>
    <xf numFmtId="0" fontId="6" fillId="3" borderId="7" xfId="9" applyFont="1" applyFill="1" applyBorder="1" applyAlignment="1">
      <alignment vertical="center"/>
    </xf>
    <xf numFmtId="0" fontId="6" fillId="3" borderId="7" xfId="9" applyFont="1" applyFill="1" applyBorder="1" applyAlignment="1" applyProtection="1">
      <alignment vertical="center"/>
    </xf>
    <xf numFmtId="0" fontId="6" fillId="3" borderId="8" xfId="9" applyFont="1" applyFill="1" applyBorder="1" applyAlignment="1" applyProtection="1">
      <alignment horizontal="right" vertical="center"/>
    </xf>
    <xf numFmtId="0" fontId="7" fillId="3" borderId="0" xfId="9" applyFont="1" applyFill="1" applyAlignment="1">
      <alignment vertical="center"/>
    </xf>
    <xf numFmtId="49" fontId="8" fillId="3" borderId="1" xfId="10" applyNumberFormat="1" applyFont="1" applyFill="1" applyBorder="1" applyAlignment="1">
      <alignment horizontal="right" vertical="center"/>
    </xf>
    <xf numFmtId="49" fontId="8" fillId="3" borderId="15" xfId="10" applyNumberFormat="1" applyFont="1" applyFill="1" applyBorder="1" applyAlignment="1">
      <alignment horizontal="left" vertical="center"/>
    </xf>
    <xf numFmtId="43" fontId="5" fillId="0" borderId="9" xfId="9" applyNumberFormat="1" applyFont="1" applyBorder="1" applyAlignment="1">
      <alignment horizontal="center" vertical="center" wrapText="1"/>
    </xf>
    <xf numFmtId="49" fontId="9" fillId="3" borderId="4" xfId="10" applyNumberFormat="1" applyFont="1" applyFill="1" applyBorder="1" applyAlignment="1">
      <alignment horizontal="right" vertical="center"/>
    </xf>
    <xf numFmtId="49" fontId="9" fillId="3" borderId="16" xfId="10" applyNumberFormat="1" applyFont="1" applyFill="1" applyBorder="1" applyAlignment="1">
      <alignment horizontal="left" vertical="center"/>
    </xf>
    <xf numFmtId="43" fontId="3" fillId="0" borderId="13" xfId="9" applyNumberFormat="1" applyFont="1" applyBorder="1" applyAlignment="1">
      <alignment horizontal="center" vertical="center" wrapText="1"/>
    </xf>
    <xf numFmtId="43" fontId="3" fillId="0" borderId="14" xfId="9" applyNumberFormat="1" applyFont="1" applyBorder="1" applyAlignment="1">
      <alignment horizontal="center" vertical="center" wrapText="1"/>
    </xf>
    <xf numFmtId="49" fontId="9" fillId="3" borderId="16" xfId="10" applyNumberFormat="1" applyFont="1" applyFill="1" applyBorder="1" applyAlignment="1">
      <alignment horizontal="left" vertical="center" wrapText="1"/>
    </xf>
    <xf numFmtId="49" fontId="8" fillId="3" borderId="4" xfId="10" applyNumberFormat="1" applyFont="1" applyFill="1" applyBorder="1" applyAlignment="1">
      <alignment horizontal="right" vertical="center"/>
    </xf>
    <xf numFmtId="49" fontId="8" fillId="3" borderId="16" xfId="10" applyNumberFormat="1" applyFont="1" applyFill="1" applyBorder="1" applyAlignment="1">
      <alignment horizontal="left" vertical="center" wrapText="1"/>
    </xf>
    <xf numFmtId="43" fontId="5" fillId="0" borderId="13" xfId="9" applyNumberFormat="1" applyFont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right" vertical="top"/>
    </xf>
    <xf numFmtId="43" fontId="5" fillId="0" borderId="22" xfId="9" applyNumberFormat="1" applyFont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7" fillId="0" borderId="0" xfId="9" applyFont="1" applyAlignment="1">
      <alignment horizontal="center" vertical="center"/>
    </xf>
    <xf numFmtId="0" fontId="2" fillId="0" borderId="0" xfId="9" applyFont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3" fillId="0" borderId="0" xfId="9" applyFont="1" applyAlignment="1">
      <alignment horizontal="center" vertical="center"/>
    </xf>
    <xf numFmtId="0" fontId="7" fillId="0" borderId="0" xfId="9" applyFont="1" applyAlignment="1">
      <alignment horizontal="center" vertical="center" wrapText="1"/>
    </xf>
    <xf numFmtId="0" fontId="3" fillId="2" borderId="0" xfId="9" applyFont="1" applyFill="1" applyAlignment="1">
      <alignment horizontal="center" vertical="center"/>
    </xf>
    <xf numFmtId="0" fontId="10" fillId="0" borderId="0" xfId="9" applyFont="1" applyAlignment="1">
      <alignment horizontal="center" vertical="top" wrapText="1"/>
    </xf>
    <xf numFmtId="0" fontId="6" fillId="3" borderId="21" xfId="9" applyFont="1" applyFill="1" applyBorder="1" applyAlignment="1" applyProtection="1">
      <alignment horizontal="center" vertical="center"/>
      <protection locked="0"/>
    </xf>
    <xf numFmtId="0" fontId="6" fillId="3" borderId="22" xfId="9" applyFont="1" applyFill="1" applyBorder="1" applyAlignment="1" applyProtection="1">
      <alignment horizontal="center" vertical="center"/>
      <protection locked="0"/>
    </xf>
    <xf numFmtId="0" fontId="7" fillId="0" borderId="0" xfId="9" applyFont="1" applyAlignment="1">
      <alignment horizontal="center" vertical="center"/>
    </xf>
    <xf numFmtId="0" fontId="7" fillId="0" borderId="0" xfId="9" applyFont="1" applyAlignment="1">
      <alignment horizontal="center" vertical="center" wrapText="1"/>
    </xf>
    <xf numFmtId="0" fontId="6" fillId="3" borderId="1" xfId="9" applyFont="1" applyFill="1" applyBorder="1" applyAlignment="1" applyProtection="1">
      <alignment horizontal="center" vertical="center" wrapText="1"/>
    </xf>
    <xf numFmtId="0" fontId="6" fillId="3" borderId="2" xfId="9" applyFont="1" applyFill="1" applyBorder="1" applyAlignment="1" applyProtection="1">
      <alignment horizontal="center" vertical="center" wrapText="1"/>
    </xf>
    <xf numFmtId="0" fontId="6" fillId="3" borderId="3" xfId="9" applyFont="1" applyFill="1" applyBorder="1" applyAlignment="1" applyProtection="1">
      <alignment horizontal="center" vertical="center" wrapText="1"/>
    </xf>
    <xf numFmtId="0" fontId="6" fillId="3" borderId="4" xfId="9" applyFont="1" applyFill="1" applyBorder="1" applyAlignment="1" applyProtection="1">
      <alignment horizontal="center" vertical="center" wrapText="1"/>
    </xf>
    <xf numFmtId="0" fontId="6" fillId="3" borderId="0" xfId="9" applyFont="1" applyFill="1" applyBorder="1" applyAlignment="1" applyProtection="1">
      <alignment horizontal="center" vertical="center" wrapText="1"/>
    </xf>
    <xf numFmtId="0" fontId="6" fillId="3" borderId="5" xfId="9" applyFont="1" applyFill="1" applyBorder="1" applyAlignment="1" applyProtection="1">
      <alignment horizontal="center" vertical="center" wrapText="1"/>
    </xf>
    <xf numFmtId="0" fontId="6" fillId="3" borderId="15" xfId="9" applyFont="1" applyFill="1" applyBorder="1" applyAlignment="1" applyProtection="1">
      <alignment horizontal="center" vertical="center" wrapText="1"/>
    </xf>
    <xf numFmtId="0" fontId="6" fillId="3" borderId="16" xfId="9" applyFont="1" applyFill="1" applyBorder="1" applyAlignment="1" applyProtection="1">
      <alignment horizontal="center" vertical="center" wrapText="1"/>
    </xf>
    <xf numFmtId="0" fontId="6" fillId="3" borderId="6" xfId="9" applyFont="1" applyFill="1" applyBorder="1" applyAlignment="1" applyProtection="1">
      <alignment horizontal="center" vertical="center" wrapText="1"/>
    </xf>
    <xf numFmtId="0" fontId="6" fillId="3" borderId="17" xfId="9" applyFont="1" applyFill="1" applyBorder="1" applyAlignment="1" applyProtection="1">
      <alignment horizontal="center" vertical="center" wrapText="1"/>
    </xf>
    <xf numFmtId="0" fontId="6" fillId="3" borderId="18" xfId="8" applyFont="1" applyFill="1" applyBorder="1" applyAlignment="1">
      <alignment horizontal="center" vertical="center" wrapText="1"/>
    </xf>
    <xf numFmtId="0" fontId="6" fillId="3" borderId="19" xfId="8" applyFont="1" applyFill="1" applyBorder="1" applyAlignment="1">
      <alignment horizontal="center" vertical="center" wrapText="1"/>
    </xf>
    <xf numFmtId="0" fontId="6" fillId="3" borderId="20" xfId="8" applyFont="1" applyFill="1" applyBorder="1" applyAlignment="1">
      <alignment horizontal="center" vertical="center" wrapText="1"/>
    </xf>
    <xf numFmtId="0" fontId="6" fillId="3" borderId="9" xfId="8" applyFont="1" applyFill="1" applyBorder="1" applyAlignment="1">
      <alignment horizontal="center" vertical="center" wrapText="1"/>
    </xf>
    <xf numFmtId="0" fontId="6" fillId="3" borderId="11" xfId="8" applyFont="1" applyFill="1" applyBorder="1" applyAlignment="1">
      <alignment horizontal="center" vertical="center" wrapText="1"/>
    </xf>
    <xf numFmtId="0" fontId="6" fillId="3" borderId="9" xfId="9" applyFont="1" applyFill="1" applyBorder="1" applyAlignment="1">
      <alignment horizontal="center" vertical="center" wrapText="1"/>
    </xf>
    <xf numFmtId="0" fontId="6" fillId="3" borderId="11" xfId="9" applyFont="1" applyFill="1" applyBorder="1" applyAlignment="1">
      <alignment horizontal="center" vertical="center" wrapText="1"/>
    </xf>
    <xf numFmtId="49" fontId="6" fillId="3" borderId="10" xfId="9" applyNumberFormat="1" applyFont="1" applyFill="1" applyBorder="1" applyAlignment="1">
      <alignment horizontal="center" vertical="center" wrapText="1"/>
    </xf>
    <xf numFmtId="49" fontId="6" fillId="3" borderId="12" xfId="9" applyNumberFormat="1" applyFont="1" applyFill="1" applyBorder="1" applyAlignment="1">
      <alignment horizontal="center" vertical="center" wrapText="1"/>
    </xf>
  </cellXfs>
  <cellStyles count="11">
    <cellStyle name="Millares 2 3" xfId="7"/>
    <cellStyle name="Millares 3 2" xfId="5"/>
    <cellStyle name="Normal" xfId="0" builtinId="0"/>
    <cellStyle name="Normal 12" xfId="2"/>
    <cellStyle name="Normal 13" xfId="3"/>
    <cellStyle name="Normal 14 2" xfId="9"/>
    <cellStyle name="Normal 2 13" xfId="10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161924</xdr:colOff>
      <xdr:row>3</xdr:row>
      <xdr:rowOff>104775</xdr:rowOff>
    </xdr:from>
    <xdr:to>
      <xdr:col>2</xdr:col>
      <xdr:colOff>923925</xdr:colOff>
      <xdr:row>4</xdr:row>
      <xdr:rowOff>172721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49" y="342900"/>
          <a:ext cx="762001" cy="687071"/>
        </a:xfrm>
        <a:prstGeom prst="rect">
          <a:avLst/>
        </a:prstGeom>
      </xdr:spPr>
    </xdr:pic>
    <xdr:clientData/>
  </xdr:twoCellAnchor>
  <xdr:twoCellAnchor>
    <xdr:from>
      <xdr:col>3</xdr:col>
      <xdr:colOff>66675</xdr:colOff>
      <xdr:row>7</xdr:row>
      <xdr:rowOff>76200</xdr:rowOff>
    </xdr:from>
    <xdr:to>
      <xdr:col>10</xdr:col>
      <xdr:colOff>990600</xdr:colOff>
      <xdr:row>9</xdr:row>
      <xdr:rowOff>266700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7AA76F70-7F13-486A-AAEC-FAB77311C75C}"/>
            </a:ext>
          </a:extLst>
        </xdr:cNvPr>
        <xdr:cNvSpPr/>
      </xdr:nvSpPr>
      <xdr:spPr>
        <a:xfrm>
          <a:off x="3000375" y="1466850"/>
          <a:ext cx="8258175" cy="6381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55"/>
  <sheetViews>
    <sheetView tabSelected="1" workbookViewId="0"/>
  </sheetViews>
  <sheetFormatPr baseColWidth="10" defaultRowHeight="12" x14ac:dyDescent="0.25"/>
  <cols>
    <col min="1" max="1" width="9.5703125" style="6" customWidth="1"/>
    <col min="2" max="2" width="4.28515625" style="6" customWidth="1"/>
    <col min="3" max="3" width="30.140625" style="6" customWidth="1"/>
    <col min="4" max="9" width="15.7109375" style="6" customWidth="1"/>
    <col min="10" max="10" width="21.85546875" style="6" customWidth="1"/>
    <col min="11" max="11" width="21.28515625" style="6" customWidth="1"/>
    <col min="12" max="12" width="5" style="6" customWidth="1"/>
    <col min="13" max="256" width="11.42578125" style="6"/>
    <col min="257" max="257" width="9.5703125" style="6" customWidth="1"/>
    <col min="258" max="258" width="5.7109375" style="6" customWidth="1"/>
    <col min="259" max="259" width="30.140625" style="6" customWidth="1"/>
    <col min="260" max="264" width="21.85546875" style="6" customWidth="1"/>
    <col min="265" max="266" width="23" style="6" customWidth="1"/>
    <col min="267" max="267" width="20.28515625" style="6" customWidth="1"/>
    <col min="268" max="268" width="19.85546875" style="6" customWidth="1"/>
    <col min="269" max="512" width="11.42578125" style="6"/>
    <col min="513" max="513" width="9.5703125" style="6" customWidth="1"/>
    <col min="514" max="514" width="5.7109375" style="6" customWidth="1"/>
    <col min="515" max="515" width="30.140625" style="6" customWidth="1"/>
    <col min="516" max="520" width="21.85546875" style="6" customWidth="1"/>
    <col min="521" max="522" width="23" style="6" customWidth="1"/>
    <col min="523" max="523" width="20.28515625" style="6" customWidth="1"/>
    <col min="524" max="524" width="19.85546875" style="6" customWidth="1"/>
    <col min="525" max="768" width="11.42578125" style="6"/>
    <col min="769" max="769" width="9.5703125" style="6" customWidth="1"/>
    <col min="770" max="770" width="5.7109375" style="6" customWidth="1"/>
    <col min="771" max="771" width="30.140625" style="6" customWidth="1"/>
    <col min="772" max="776" width="21.85546875" style="6" customWidth="1"/>
    <col min="777" max="778" width="23" style="6" customWidth="1"/>
    <col min="779" max="779" width="20.28515625" style="6" customWidth="1"/>
    <col min="780" max="780" width="19.85546875" style="6" customWidth="1"/>
    <col min="781" max="1024" width="11.42578125" style="6"/>
    <col min="1025" max="1025" width="9.5703125" style="6" customWidth="1"/>
    <col min="1026" max="1026" width="5.7109375" style="6" customWidth="1"/>
    <col min="1027" max="1027" width="30.140625" style="6" customWidth="1"/>
    <col min="1028" max="1032" width="21.85546875" style="6" customWidth="1"/>
    <col min="1033" max="1034" width="23" style="6" customWidth="1"/>
    <col min="1035" max="1035" width="20.28515625" style="6" customWidth="1"/>
    <col min="1036" max="1036" width="19.85546875" style="6" customWidth="1"/>
    <col min="1037" max="1280" width="11.42578125" style="6"/>
    <col min="1281" max="1281" width="9.5703125" style="6" customWidth="1"/>
    <col min="1282" max="1282" width="5.7109375" style="6" customWidth="1"/>
    <col min="1283" max="1283" width="30.140625" style="6" customWidth="1"/>
    <col min="1284" max="1288" width="21.85546875" style="6" customWidth="1"/>
    <col min="1289" max="1290" width="23" style="6" customWidth="1"/>
    <col min="1291" max="1291" width="20.28515625" style="6" customWidth="1"/>
    <col min="1292" max="1292" width="19.85546875" style="6" customWidth="1"/>
    <col min="1293" max="1536" width="11.42578125" style="6"/>
    <col min="1537" max="1537" width="9.5703125" style="6" customWidth="1"/>
    <col min="1538" max="1538" width="5.7109375" style="6" customWidth="1"/>
    <col min="1539" max="1539" width="30.140625" style="6" customWidth="1"/>
    <col min="1540" max="1544" width="21.85546875" style="6" customWidth="1"/>
    <col min="1545" max="1546" width="23" style="6" customWidth="1"/>
    <col min="1547" max="1547" width="20.28515625" style="6" customWidth="1"/>
    <col min="1548" max="1548" width="19.85546875" style="6" customWidth="1"/>
    <col min="1549" max="1792" width="11.42578125" style="6"/>
    <col min="1793" max="1793" width="9.5703125" style="6" customWidth="1"/>
    <col min="1794" max="1794" width="5.7109375" style="6" customWidth="1"/>
    <col min="1795" max="1795" width="30.140625" style="6" customWidth="1"/>
    <col min="1796" max="1800" width="21.85546875" style="6" customWidth="1"/>
    <col min="1801" max="1802" width="23" style="6" customWidth="1"/>
    <col min="1803" max="1803" width="20.28515625" style="6" customWidth="1"/>
    <col min="1804" max="1804" width="19.85546875" style="6" customWidth="1"/>
    <col min="1805" max="2048" width="11.42578125" style="6"/>
    <col min="2049" max="2049" width="9.5703125" style="6" customWidth="1"/>
    <col min="2050" max="2050" width="5.7109375" style="6" customWidth="1"/>
    <col min="2051" max="2051" width="30.140625" style="6" customWidth="1"/>
    <col min="2052" max="2056" width="21.85546875" style="6" customWidth="1"/>
    <col min="2057" max="2058" width="23" style="6" customWidth="1"/>
    <col min="2059" max="2059" width="20.28515625" style="6" customWidth="1"/>
    <col min="2060" max="2060" width="19.85546875" style="6" customWidth="1"/>
    <col min="2061" max="2304" width="11.42578125" style="6"/>
    <col min="2305" max="2305" width="9.5703125" style="6" customWidth="1"/>
    <col min="2306" max="2306" width="5.7109375" style="6" customWidth="1"/>
    <col min="2307" max="2307" width="30.140625" style="6" customWidth="1"/>
    <col min="2308" max="2312" width="21.85546875" style="6" customWidth="1"/>
    <col min="2313" max="2314" width="23" style="6" customWidth="1"/>
    <col min="2315" max="2315" width="20.28515625" style="6" customWidth="1"/>
    <col min="2316" max="2316" width="19.85546875" style="6" customWidth="1"/>
    <col min="2317" max="2560" width="11.42578125" style="6"/>
    <col min="2561" max="2561" width="9.5703125" style="6" customWidth="1"/>
    <col min="2562" max="2562" width="5.7109375" style="6" customWidth="1"/>
    <col min="2563" max="2563" width="30.140625" style="6" customWidth="1"/>
    <col min="2564" max="2568" width="21.85546875" style="6" customWidth="1"/>
    <col min="2569" max="2570" width="23" style="6" customWidth="1"/>
    <col min="2571" max="2571" width="20.28515625" style="6" customWidth="1"/>
    <col min="2572" max="2572" width="19.85546875" style="6" customWidth="1"/>
    <col min="2573" max="2816" width="11.42578125" style="6"/>
    <col min="2817" max="2817" width="9.5703125" style="6" customWidth="1"/>
    <col min="2818" max="2818" width="5.7109375" style="6" customWidth="1"/>
    <col min="2819" max="2819" width="30.140625" style="6" customWidth="1"/>
    <col min="2820" max="2824" width="21.85546875" style="6" customWidth="1"/>
    <col min="2825" max="2826" width="23" style="6" customWidth="1"/>
    <col min="2827" max="2827" width="20.28515625" style="6" customWidth="1"/>
    <col min="2828" max="2828" width="19.85546875" style="6" customWidth="1"/>
    <col min="2829" max="3072" width="11.42578125" style="6"/>
    <col min="3073" max="3073" width="9.5703125" style="6" customWidth="1"/>
    <col min="3074" max="3074" width="5.7109375" style="6" customWidth="1"/>
    <col min="3075" max="3075" width="30.140625" style="6" customWidth="1"/>
    <col min="3076" max="3080" width="21.85546875" style="6" customWidth="1"/>
    <col min="3081" max="3082" width="23" style="6" customWidth="1"/>
    <col min="3083" max="3083" width="20.28515625" style="6" customWidth="1"/>
    <col min="3084" max="3084" width="19.85546875" style="6" customWidth="1"/>
    <col min="3085" max="3328" width="11.42578125" style="6"/>
    <col min="3329" max="3329" width="9.5703125" style="6" customWidth="1"/>
    <col min="3330" max="3330" width="5.7109375" style="6" customWidth="1"/>
    <col min="3331" max="3331" width="30.140625" style="6" customWidth="1"/>
    <col min="3332" max="3336" width="21.85546875" style="6" customWidth="1"/>
    <col min="3337" max="3338" width="23" style="6" customWidth="1"/>
    <col min="3339" max="3339" width="20.28515625" style="6" customWidth="1"/>
    <col min="3340" max="3340" width="19.85546875" style="6" customWidth="1"/>
    <col min="3341" max="3584" width="11.42578125" style="6"/>
    <col min="3585" max="3585" width="9.5703125" style="6" customWidth="1"/>
    <col min="3586" max="3586" width="5.7109375" style="6" customWidth="1"/>
    <col min="3587" max="3587" width="30.140625" style="6" customWidth="1"/>
    <col min="3588" max="3592" width="21.85546875" style="6" customWidth="1"/>
    <col min="3593" max="3594" width="23" style="6" customWidth="1"/>
    <col min="3595" max="3595" width="20.28515625" style="6" customWidth="1"/>
    <col min="3596" max="3596" width="19.85546875" style="6" customWidth="1"/>
    <col min="3597" max="3840" width="11.42578125" style="6"/>
    <col min="3841" max="3841" width="9.5703125" style="6" customWidth="1"/>
    <col min="3842" max="3842" width="5.7109375" style="6" customWidth="1"/>
    <col min="3843" max="3843" width="30.140625" style="6" customWidth="1"/>
    <col min="3844" max="3848" width="21.85546875" style="6" customWidth="1"/>
    <col min="3849" max="3850" width="23" style="6" customWidth="1"/>
    <col min="3851" max="3851" width="20.28515625" style="6" customWidth="1"/>
    <col min="3852" max="3852" width="19.85546875" style="6" customWidth="1"/>
    <col min="3853" max="4096" width="11.42578125" style="6"/>
    <col min="4097" max="4097" width="9.5703125" style="6" customWidth="1"/>
    <col min="4098" max="4098" width="5.7109375" style="6" customWidth="1"/>
    <col min="4099" max="4099" width="30.140625" style="6" customWidth="1"/>
    <col min="4100" max="4104" width="21.85546875" style="6" customWidth="1"/>
    <col min="4105" max="4106" width="23" style="6" customWidth="1"/>
    <col min="4107" max="4107" width="20.28515625" style="6" customWidth="1"/>
    <col min="4108" max="4108" width="19.85546875" style="6" customWidth="1"/>
    <col min="4109" max="4352" width="11.42578125" style="6"/>
    <col min="4353" max="4353" width="9.5703125" style="6" customWidth="1"/>
    <col min="4354" max="4354" width="5.7109375" style="6" customWidth="1"/>
    <col min="4355" max="4355" width="30.140625" style="6" customWidth="1"/>
    <col min="4356" max="4360" width="21.85546875" style="6" customWidth="1"/>
    <col min="4361" max="4362" width="23" style="6" customWidth="1"/>
    <col min="4363" max="4363" width="20.28515625" style="6" customWidth="1"/>
    <col min="4364" max="4364" width="19.85546875" style="6" customWidth="1"/>
    <col min="4365" max="4608" width="11.42578125" style="6"/>
    <col min="4609" max="4609" width="9.5703125" style="6" customWidth="1"/>
    <col min="4610" max="4610" width="5.7109375" style="6" customWidth="1"/>
    <col min="4611" max="4611" width="30.140625" style="6" customWidth="1"/>
    <col min="4612" max="4616" width="21.85546875" style="6" customWidth="1"/>
    <col min="4617" max="4618" width="23" style="6" customWidth="1"/>
    <col min="4619" max="4619" width="20.28515625" style="6" customWidth="1"/>
    <col min="4620" max="4620" width="19.85546875" style="6" customWidth="1"/>
    <col min="4621" max="4864" width="11.42578125" style="6"/>
    <col min="4865" max="4865" width="9.5703125" style="6" customWidth="1"/>
    <col min="4866" max="4866" width="5.7109375" style="6" customWidth="1"/>
    <col min="4867" max="4867" width="30.140625" style="6" customWidth="1"/>
    <col min="4868" max="4872" width="21.85546875" style="6" customWidth="1"/>
    <col min="4873" max="4874" width="23" style="6" customWidth="1"/>
    <col min="4875" max="4875" width="20.28515625" style="6" customWidth="1"/>
    <col min="4876" max="4876" width="19.85546875" style="6" customWidth="1"/>
    <col min="4877" max="5120" width="11.42578125" style="6"/>
    <col min="5121" max="5121" width="9.5703125" style="6" customWidth="1"/>
    <col min="5122" max="5122" width="5.7109375" style="6" customWidth="1"/>
    <col min="5123" max="5123" width="30.140625" style="6" customWidth="1"/>
    <col min="5124" max="5128" width="21.85546875" style="6" customWidth="1"/>
    <col min="5129" max="5130" width="23" style="6" customWidth="1"/>
    <col min="5131" max="5131" width="20.28515625" style="6" customWidth="1"/>
    <col min="5132" max="5132" width="19.85546875" style="6" customWidth="1"/>
    <col min="5133" max="5376" width="11.42578125" style="6"/>
    <col min="5377" max="5377" width="9.5703125" style="6" customWidth="1"/>
    <col min="5378" max="5378" width="5.7109375" style="6" customWidth="1"/>
    <col min="5379" max="5379" width="30.140625" style="6" customWidth="1"/>
    <col min="5380" max="5384" width="21.85546875" style="6" customWidth="1"/>
    <col min="5385" max="5386" width="23" style="6" customWidth="1"/>
    <col min="5387" max="5387" width="20.28515625" style="6" customWidth="1"/>
    <col min="5388" max="5388" width="19.85546875" style="6" customWidth="1"/>
    <col min="5389" max="5632" width="11.42578125" style="6"/>
    <col min="5633" max="5633" width="9.5703125" style="6" customWidth="1"/>
    <col min="5634" max="5634" width="5.7109375" style="6" customWidth="1"/>
    <col min="5635" max="5635" width="30.140625" style="6" customWidth="1"/>
    <col min="5636" max="5640" width="21.85546875" style="6" customWidth="1"/>
    <col min="5641" max="5642" width="23" style="6" customWidth="1"/>
    <col min="5643" max="5643" width="20.28515625" style="6" customWidth="1"/>
    <col min="5644" max="5644" width="19.85546875" style="6" customWidth="1"/>
    <col min="5645" max="5888" width="11.42578125" style="6"/>
    <col min="5889" max="5889" width="9.5703125" style="6" customWidth="1"/>
    <col min="5890" max="5890" width="5.7109375" style="6" customWidth="1"/>
    <col min="5891" max="5891" width="30.140625" style="6" customWidth="1"/>
    <col min="5892" max="5896" width="21.85546875" style="6" customWidth="1"/>
    <col min="5897" max="5898" width="23" style="6" customWidth="1"/>
    <col min="5899" max="5899" width="20.28515625" style="6" customWidth="1"/>
    <col min="5900" max="5900" width="19.85546875" style="6" customWidth="1"/>
    <col min="5901" max="6144" width="11.42578125" style="6"/>
    <col min="6145" max="6145" width="9.5703125" style="6" customWidth="1"/>
    <col min="6146" max="6146" width="5.7109375" style="6" customWidth="1"/>
    <col min="6147" max="6147" width="30.140625" style="6" customWidth="1"/>
    <col min="6148" max="6152" width="21.85546875" style="6" customWidth="1"/>
    <col min="6153" max="6154" width="23" style="6" customWidth="1"/>
    <col min="6155" max="6155" width="20.28515625" style="6" customWidth="1"/>
    <col min="6156" max="6156" width="19.85546875" style="6" customWidth="1"/>
    <col min="6157" max="6400" width="11.42578125" style="6"/>
    <col min="6401" max="6401" width="9.5703125" style="6" customWidth="1"/>
    <col min="6402" max="6402" width="5.7109375" style="6" customWidth="1"/>
    <col min="6403" max="6403" width="30.140625" style="6" customWidth="1"/>
    <col min="6404" max="6408" width="21.85546875" style="6" customWidth="1"/>
    <col min="6409" max="6410" width="23" style="6" customWidth="1"/>
    <col min="6411" max="6411" width="20.28515625" style="6" customWidth="1"/>
    <col min="6412" max="6412" width="19.85546875" style="6" customWidth="1"/>
    <col min="6413" max="6656" width="11.42578125" style="6"/>
    <col min="6657" max="6657" width="9.5703125" style="6" customWidth="1"/>
    <col min="6658" max="6658" width="5.7109375" style="6" customWidth="1"/>
    <col min="6659" max="6659" width="30.140625" style="6" customWidth="1"/>
    <col min="6660" max="6664" width="21.85546875" style="6" customWidth="1"/>
    <col min="6665" max="6666" width="23" style="6" customWidth="1"/>
    <col min="6667" max="6667" width="20.28515625" style="6" customWidth="1"/>
    <col min="6668" max="6668" width="19.85546875" style="6" customWidth="1"/>
    <col min="6669" max="6912" width="11.42578125" style="6"/>
    <col min="6913" max="6913" width="9.5703125" style="6" customWidth="1"/>
    <col min="6914" max="6914" width="5.7109375" style="6" customWidth="1"/>
    <col min="6915" max="6915" width="30.140625" style="6" customWidth="1"/>
    <col min="6916" max="6920" width="21.85546875" style="6" customWidth="1"/>
    <col min="6921" max="6922" width="23" style="6" customWidth="1"/>
    <col min="6923" max="6923" width="20.28515625" style="6" customWidth="1"/>
    <col min="6924" max="6924" width="19.85546875" style="6" customWidth="1"/>
    <col min="6925" max="7168" width="11.42578125" style="6"/>
    <col min="7169" max="7169" width="9.5703125" style="6" customWidth="1"/>
    <col min="7170" max="7170" width="5.7109375" style="6" customWidth="1"/>
    <col min="7171" max="7171" width="30.140625" style="6" customWidth="1"/>
    <col min="7172" max="7176" width="21.85546875" style="6" customWidth="1"/>
    <col min="7177" max="7178" width="23" style="6" customWidth="1"/>
    <col min="7179" max="7179" width="20.28515625" style="6" customWidth="1"/>
    <col min="7180" max="7180" width="19.85546875" style="6" customWidth="1"/>
    <col min="7181" max="7424" width="11.42578125" style="6"/>
    <col min="7425" max="7425" width="9.5703125" style="6" customWidth="1"/>
    <col min="7426" max="7426" width="5.7109375" style="6" customWidth="1"/>
    <col min="7427" max="7427" width="30.140625" style="6" customWidth="1"/>
    <col min="7428" max="7432" width="21.85546875" style="6" customWidth="1"/>
    <col min="7433" max="7434" width="23" style="6" customWidth="1"/>
    <col min="7435" max="7435" width="20.28515625" style="6" customWidth="1"/>
    <col min="7436" max="7436" width="19.85546875" style="6" customWidth="1"/>
    <col min="7437" max="7680" width="11.42578125" style="6"/>
    <col min="7681" max="7681" width="9.5703125" style="6" customWidth="1"/>
    <col min="7682" max="7682" width="5.7109375" style="6" customWidth="1"/>
    <col min="7683" max="7683" width="30.140625" style="6" customWidth="1"/>
    <col min="7684" max="7688" width="21.85546875" style="6" customWidth="1"/>
    <col min="7689" max="7690" width="23" style="6" customWidth="1"/>
    <col min="7691" max="7691" width="20.28515625" style="6" customWidth="1"/>
    <col min="7692" max="7692" width="19.85546875" style="6" customWidth="1"/>
    <col min="7693" max="7936" width="11.42578125" style="6"/>
    <col min="7937" max="7937" width="9.5703125" style="6" customWidth="1"/>
    <col min="7938" max="7938" width="5.7109375" style="6" customWidth="1"/>
    <col min="7939" max="7939" width="30.140625" style="6" customWidth="1"/>
    <col min="7940" max="7944" width="21.85546875" style="6" customWidth="1"/>
    <col min="7945" max="7946" width="23" style="6" customWidth="1"/>
    <col min="7947" max="7947" width="20.28515625" style="6" customWidth="1"/>
    <col min="7948" max="7948" width="19.85546875" style="6" customWidth="1"/>
    <col min="7949" max="8192" width="11.42578125" style="6"/>
    <col min="8193" max="8193" width="9.5703125" style="6" customWidth="1"/>
    <col min="8194" max="8194" width="5.7109375" style="6" customWidth="1"/>
    <col min="8195" max="8195" width="30.140625" style="6" customWidth="1"/>
    <col min="8196" max="8200" width="21.85546875" style="6" customWidth="1"/>
    <col min="8201" max="8202" width="23" style="6" customWidth="1"/>
    <col min="8203" max="8203" width="20.28515625" style="6" customWidth="1"/>
    <col min="8204" max="8204" width="19.85546875" style="6" customWidth="1"/>
    <col min="8205" max="8448" width="11.42578125" style="6"/>
    <col min="8449" max="8449" width="9.5703125" style="6" customWidth="1"/>
    <col min="8450" max="8450" width="5.7109375" style="6" customWidth="1"/>
    <col min="8451" max="8451" width="30.140625" style="6" customWidth="1"/>
    <col min="8452" max="8456" width="21.85546875" style="6" customWidth="1"/>
    <col min="8457" max="8458" width="23" style="6" customWidth="1"/>
    <col min="8459" max="8459" width="20.28515625" style="6" customWidth="1"/>
    <col min="8460" max="8460" width="19.85546875" style="6" customWidth="1"/>
    <col min="8461" max="8704" width="11.42578125" style="6"/>
    <col min="8705" max="8705" width="9.5703125" style="6" customWidth="1"/>
    <col min="8706" max="8706" width="5.7109375" style="6" customWidth="1"/>
    <col min="8707" max="8707" width="30.140625" style="6" customWidth="1"/>
    <col min="8708" max="8712" width="21.85546875" style="6" customWidth="1"/>
    <col min="8713" max="8714" width="23" style="6" customWidth="1"/>
    <col min="8715" max="8715" width="20.28515625" style="6" customWidth="1"/>
    <col min="8716" max="8716" width="19.85546875" style="6" customWidth="1"/>
    <col min="8717" max="8960" width="11.42578125" style="6"/>
    <col min="8961" max="8961" width="9.5703125" style="6" customWidth="1"/>
    <col min="8962" max="8962" width="5.7109375" style="6" customWidth="1"/>
    <col min="8963" max="8963" width="30.140625" style="6" customWidth="1"/>
    <col min="8964" max="8968" width="21.85546875" style="6" customWidth="1"/>
    <col min="8969" max="8970" width="23" style="6" customWidth="1"/>
    <col min="8971" max="8971" width="20.28515625" style="6" customWidth="1"/>
    <col min="8972" max="8972" width="19.85546875" style="6" customWidth="1"/>
    <col min="8973" max="9216" width="11.42578125" style="6"/>
    <col min="9217" max="9217" width="9.5703125" style="6" customWidth="1"/>
    <col min="9218" max="9218" width="5.7109375" style="6" customWidth="1"/>
    <col min="9219" max="9219" width="30.140625" style="6" customWidth="1"/>
    <col min="9220" max="9224" width="21.85546875" style="6" customWidth="1"/>
    <col min="9225" max="9226" width="23" style="6" customWidth="1"/>
    <col min="9227" max="9227" width="20.28515625" style="6" customWidth="1"/>
    <col min="9228" max="9228" width="19.85546875" style="6" customWidth="1"/>
    <col min="9229" max="9472" width="11.42578125" style="6"/>
    <col min="9473" max="9473" width="9.5703125" style="6" customWidth="1"/>
    <col min="9474" max="9474" width="5.7109375" style="6" customWidth="1"/>
    <col min="9475" max="9475" width="30.140625" style="6" customWidth="1"/>
    <col min="9476" max="9480" width="21.85546875" style="6" customWidth="1"/>
    <col min="9481" max="9482" width="23" style="6" customWidth="1"/>
    <col min="9483" max="9483" width="20.28515625" style="6" customWidth="1"/>
    <col min="9484" max="9484" width="19.85546875" style="6" customWidth="1"/>
    <col min="9485" max="9728" width="11.42578125" style="6"/>
    <col min="9729" max="9729" width="9.5703125" style="6" customWidth="1"/>
    <col min="9730" max="9730" width="5.7109375" style="6" customWidth="1"/>
    <col min="9731" max="9731" width="30.140625" style="6" customWidth="1"/>
    <col min="9732" max="9736" width="21.85546875" style="6" customWidth="1"/>
    <col min="9737" max="9738" width="23" style="6" customWidth="1"/>
    <col min="9739" max="9739" width="20.28515625" style="6" customWidth="1"/>
    <col min="9740" max="9740" width="19.85546875" style="6" customWidth="1"/>
    <col min="9741" max="9984" width="11.42578125" style="6"/>
    <col min="9985" max="9985" width="9.5703125" style="6" customWidth="1"/>
    <col min="9986" max="9986" width="5.7109375" style="6" customWidth="1"/>
    <col min="9987" max="9987" width="30.140625" style="6" customWidth="1"/>
    <col min="9988" max="9992" width="21.85546875" style="6" customWidth="1"/>
    <col min="9993" max="9994" width="23" style="6" customWidth="1"/>
    <col min="9995" max="9995" width="20.28515625" style="6" customWidth="1"/>
    <col min="9996" max="9996" width="19.85546875" style="6" customWidth="1"/>
    <col min="9997" max="10240" width="11.42578125" style="6"/>
    <col min="10241" max="10241" width="9.5703125" style="6" customWidth="1"/>
    <col min="10242" max="10242" width="5.7109375" style="6" customWidth="1"/>
    <col min="10243" max="10243" width="30.140625" style="6" customWidth="1"/>
    <col min="10244" max="10248" width="21.85546875" style="6" customWidth="1"/>
    <col min="10249" max="10250" width="23" style="6" customWidth="1"/>
    <col min="10251" max="10251" width="20.28515625" style="6" customWidth="1"/>
    <col min="10252" max="10252" width="19.85546875" style="6" customWidth="1"/>
    <col min="10253" max="10496" width="11.42578125" style="6"/>
    <col min="10497" max="10497" width="9.5703125" style="6" customWidth="1"/>
    <col min="10498" max="10498" width="5.7109375" style="6" customWidth="1"/>
    <col min="10499" max="10499" width="30.140625" style="6" customWidth="1"/>
    <col min="10500" max="10504" width="21.85546875" style="6" customWidth="1"/>
    <col min="10505" max="10506" width="23" style="6" customWidth="1"/>
    <col min="10507" max="10507" width="20.28515625" style="6" customWidth="1"/>
    <col min="10508" max="10508" width="19.85546875" style="6" customWidth="1"/>
    <col min="10509" max="10752" width="11.42578125" style="6"/>
    <col min="10753" max="10753" width="9.5703125" style="6" customWidth="1"/>
    <col min="10754" max="10754" width="5.7109375" style="6" customWidth="1"/>
    <col min="10755" max="10755" width="30.140625" style="6" customWidth="1"/>
    <col min="10756" max="10760" width="21.85546875" style="6" customWidth="1"/>
    <col min="10761" max="10762" width="23" style="6" customWidth="1"/>
    <col min="10763" max="10763" width="20.28515625" style="6" customWidth="1"/>
    <col min="10764" max="10764" width="19.85546875" style="6" customWidth="1"/>
    <col min="10765" max="11008" width="11.42578125" style="6"/>
    <col min="11009" max="11009" width="9.5703125" style="6" customWidth="1"/>
    <col min="11010" max="11010" width="5.7109375" style="6" customWidth="1"/>
    <col min="11011" max="11011" width="30.140625" style="6" customWidth="1"/>
    <col min="11012" max="11016" width="21.85546875" style="6" customWidth="1"/>
    <col min="11017" max="11018" width="23" style="6" customWidth="1"/>
    <col min="11019" max="11019" width="20.28515625" style="6" customWidth="1"/>
    <col min="11020" max="11020" width="19.85546875" style="6" customWidth="1"/>
    <col min="11021" max="11264" width="11.42578125" style="6"/>
    <col min="11265" max="11265" width="9.5703125" style="6" customWidth="1"/>
    <col min="11266" max="11266" width="5.7109375" style="6" customWidth="1"/>
    <col min="11267" max="11267" width="30.140625" style="6" customWidth="1"/>
    <col min="11268" max="11272" width="21.85546875" style="6" customWidth="1"/>
    <col min="11273" max="11274" width="23" style="6" customWidth="1"/>
    <col min="11275" max="11275" width="20.28515625" style="6" customWidth="1"/>
    <col min="11276" max="11276" width="19.85546875" style="6" customWidth="1"/>
    <col min="11277" max="11520" width="11.42578125" style="6"/>
    <col min="11521" max="11521" width="9.5703125" style="6" customWidth="1"/>
    <col min="11522" max="11522" width="5.7109375" style="6" customWidth="1"/>
    <col min="11523" max="11523" width="30.140625" style="6" customWidth="1"/>
    <col min="11524" max="11528" width="21.85546875" style="6" customWidth="1"/>
    <col min="11529" max="11530" width="23" style="6" customWidth="1"/>
    <col min="11531" max="11531" width="20.28515625" style="6" customWidth="1"/>
    <col min="11532" max="11532" width="19.85546875" style="6" customWidth="1"/>
    <col min="11533" max="11776" width="11.42578125" style="6"/>
    <col min="11777" max="11777" width="9.5703125" style="6" customWidth="1"/>
    <col min="11778" max="11778" width="5.7109375" style="6" customWidth="1"/>
    <col min="11779" max="11779" width="30.140625" style="6" customWidth="1"/>
    <col min="11780" max="11784" width="21.85546875" style="6" customWidth="1"/>
    <col min="11785" max="11786" width="23" style="6" customWidth="1"/>
    <col min="11787" max="11787" width="20.28515625" style="6" customWidth="1"/>
    <col min="11788" max="11788" width="19.85546875" style="6" customWidth="1"/>
    <col min="11789" max="12032" width="11.42578125" style="6"/>
    <col min="12033" max="12033" width="9.5703125" style="6" customWidth="1"/>
    <col min="12034" max="12034" width="5.7109375" style="6" customWidth="1"/>
    <col min="12035" max="12035" width="30.140625" style="6" customWidth="1"/>
    <col min="12036" max="12040" width="21.85546875" style="6" customWidth="1"/>
    <col min="12041" max="12042" width="23" style="6" customWidth="1"/>
    <col min="12043" max="12043" width="20.28515625" style="6" customWidth="1"/>
    <col min="12044" max="12044" width="19.85546875" style="6" customWidth="1"/>
    <col min="12045" max="12288" width="11.42578125" style="6"/>
    <col min="12289" max="12289" width="9.5703125" style="6" customWidth="1"/>
    <col min="12290" max="12290" width="5.7109375" style="6" customWidth="1"/>
    <col min="12291" max="12291" width="30.140625" style="6" customWidth="1"/>
    <col min="12292" max="12296" width="21.85546875" style="6" customWidth="1"/>
    <col min="12297" max="12298" width="23" style="6" customWidth="1"/>
    <col min="12299" max="12299" width="20.28515625" style="6" customWidth="1"/>
    <col min="12300" max="12300" width="19.85546875" style="6" customWidth="1"/>
    <col min="12301" max="12544" width="11.42578125" style="6"/>
    <col min="12545" max="12545" width="9.5703125" style="6" customWidth="1"/>
    <col min="12546" max="12546" width="5.7109375" style="6" customWidth="1"/>
    <col min="12547" max="12547" width="30.140625" style="6" customWidth="1"/>
    <col min="12548" max="12552" width="21.85546875" style="6" customWidth="1"/>
    <col min="12553" max="12554" width="23" style="6" customWidth="1"/>
    <col min="12555" max="12555" width="20.28515625" style="6" customWidth="1"/>
    <col min="12556" max="12556" width="19.85546875" style="6" customWidth="1"/>
    <col min="12557" max="12800" width="11.42578125" style="6"/>
    <col min="12801" max="12801" width="9.5703125" style="6" customWidth="1"/>
    <col min="12802" max="12802" width="5.7109375" style="6" customWidth="1"/>
    <col min="12803" max="12803" width="30.140625" style="6" customWidth="1"/>
    <col min="12804" max="12808" width="21.85546875" style="6" customWidth="1"/>
    <col min="12809" max="12810" width="23" style="6" customWidth="1"/>
    <col min="12811" max="12811" width="20.28515625" style="6" customWidth="1"/>
    <col min="12812" max="12812" width="19.85546875" style="6" customWidth="1"/>
    <col min="12813" max="13056" width="11.42578125" style="6"/>
    <col min="13057" max="13057" width="9.5703125" style="6" customWidth="1"/>
    <col min="13058" max="13058" width="5.7109375" style="6" customWidth="1"/>
    <col min="13059" max="13059" width="30.140625" style="6" customWidth="1"/>
    <col min="13060" max="13064" width="21.85546875" style="6" customWidth="1"/>
    <col min="13065" max="13066" width="23" style="6" customWidth="1"/>
    <col min="13067" max="13067" width="20.28515625" style="6" customWidth="1"/>
    <col min="13068" max="13068" width="19.85546875" style="6" customWidth="1"/>
    <col min="13069" max="13312" width="11.42578125" style="6"/>
    <col min="13313" max="13313" width="9.5703125" style="6" customWidth="1"/>
    <col min="13314" max="13314" width="5.7109375" style="6" customWidth="1"/>
    <col min="13315" max="13315" width="30.140625" style="6" customWidth="1"/>
    <col min="13316" max="13320" width="21.85546875" style="6" customWidth="1"/>
    <col min="13321" max="13322" width="23" style="6" customWidth="1"/>
    <col min="13323" max="13323" width="20.28515625" style="6" customWidth="1"/>
    <col min="13324" max="13324" width="19.85546875" style="6" customWidth="1"/>
    <col min="13325" max="13568" width="11.42578125" style="6"/>
    <col min="13569" max="13569" width="9.5703125" style="6" customWidth="1"/>
    <col min="13570" max="13570" width="5.7109375" style="6" customWidth="1"/>
    <col min="13571" max="13571" width="30.140625" style="6" customWidth="1"/>
    <col min="13572" max="13576" width="21.85546875" style="6" customWidth="1"/>
    <col min="13577" max="13578" width="23" style="6" customWidth="1"/>
    <col min="13579" max="13579" width="20.28515625" style="6" customWidth="1"/>
    <col min="13580" max="13580" width="19.85546875" style="6" customWidth="1"/>
    <col min="13581" max="13824" width="11.42578125" style="6"/>
    <col min="13825" max="13825" width="9.5703125" style="6" customWidth="1"/>
    <col min="13826" max="13826" width="5.7109375" style="6" customWidth="1"/>
    <col min="13827" max="13827" width="30.140625" style="6" customWidth="1"/>
    <col min="13828" max="13832" width="21.85546875" style="6" customWidth="1"/>
    <col min="13833" max="13834" width="23" style="6" customWidth="1"/>
    <col min="13835" max="13835" width="20.28515625" style="6" customWidth="1"/>
    <col min="13836" max="13836" width="19.85546875" style="6" customWidth="1"/>
    <col min="13837" max="14080" width="11.42578125" style="6"/>
    <col min="14081" max="14081" width="9.5703125" style="6" customWidth="1"/>
    <col min="14082" max="14082" width="5.7109375" style="6" customWidth="1"/>
    <col min="14083" max="14083" width="30.140625" style="6" customWidth="1"/>
    <col min="14084" max="14088" width="21.85546875" style="6" customWidth="1"/>
    <col min="14089" max="14090" width="23" style="6" customWidth="1"/>
    <col min="14091" max="14091" width="20.28515625" style="6" customWidth="1"/>
    <col min="14092" max="14092" width="19.85546875" style="6" customWidth="1"/>
    <col min="14093" max="14336" width="11.42578125" style="6"/>
    <col min="14337" max="14337" width="9.5703125" style="6" customWidth="1"/>
    <col min="14338" max="14338" width="5.7109375" style="6" customWidth="1"/>
    <col min="14339" max="14339" width="30.140625" style="6" customWidth="1"/>
    <col min="14340" max="14344" width="21.85546875" style="6" customWidth="1"/>
    <col min="14345" max="14346" width="23" style="6" customWidth="1"/>
    <col min="14347" max="14347" width="20.28515625" style="6" customWidth="1"/>
    <col min="14348" max="14348" width="19.85546875" style="6" customWidth="1"/>
    <col min="14349" max="14592" width="11.42578125" style="6"/>
    <col min="14593" max="14593" width="9.5703125" style="6" customWidth="1"/>
    <col min="14594" max="14594" width="5.7109375" style="6" customWidth="1"/>
    <col min="14595" max="14595" width="30.140625" style="6" customWidth="1"/>
    <col min="14596" max="14600" width="21.85546875" style="6" customWidth="1"/>
    <col min="14601" max="14602" width="23" style="6" customWidth="1"/>
    <col min="14603" max="14603" width="20.28515625" style="6" customWidth="1"/>
    <col min="14604" max="14604" width="19.85546875" style="6" customWidth="1"/>
    <col min="14605" max="14848" width="11.42578125" style="6"/>
    <col min="14849" max="14849" width="9.5703125" style="6" customWidth="1"/>
    <col min="14850" max="14850" width="5.7109375" style="6" customWidth="1"/>
    <col min="14851" max="14851" width="30.140625" style="6" customWidth="1"/>
    <col min="14852" max="14856" width="21.85546875" style="6" customWidth="1"/>
    <col min="14857" max="14858" width="23" style="6" customWidth="1"/>
    <col min="14859" max="14859" width="20.28515625" style="6" customWidth="1"/>
    <col min="14860" max="14860" width="19.85546875" style="6" customWidth="1"/>
    <col min="14861" max="15104" width="11.42578125" style="6"/>
    <col min="15105" max="15105" width="9.5703125" style="6" customWidth="1"/>
    <col min="15106" max="15106" width="5.7109375" style="6" customWidth="1"/>
    <col min="15107" max="15107" width="30.140625" style="6" customWidth="1"/>
    <col min="15108" max="15112" width="21.85546875" style="6" customWidth="1"/>
    <col min="15113" max="15114" width="23" style="6" customWidth="1"/>
    <col min="15115" max="15115" width="20.28515625" style="6" customWidth="1"/>
    <col min="15116" max="15116" width="19.85546875" style="6" customWidth="1"/>
    <col min="15117" max="15360" width="11.42578125" style="6"/>
    <col min="15361" max="15361" width="9.5703125" style="6" customWidth="1"/>
    <col min="15362" max="15362" width="5.7109375" style="6" customWidth="1"/>
    <col min="15363" max="15363" width="30.140625" style="6" customWidth="1"/>
    <col min="15364" max="15368" width="21.85546875" style="6" customWidth="1"/>
    <col min="15369" max="15370" width="23" style="6" customWidth="1"/>
    <col min="15371" max="15371" width="20.28515625" style="6" customWidth="1"/>
    <col min="15372" max="15372" width="19.85546875" style="6" customWidth="1"/>
    <col min="15373" max="15616" width="11.42578125" style="6"/>
    <col min="15617" max="15617" width="9.5703125" style="6" customWidth="1"/>
    <col min="15618" max="15618" width="5.7109375" style="6" customWidth="1"/>
    <col min="15619" max="15619" width="30.140625" style="6" customWidth="1"/>
    <col min="15620" max="15624" width="21.85546875" style="6" customWidth="1"/>
    <col min="15625" max="15626" width="23" style="6" customWidth="1"/>
    <col min="15627" max="15627" width="20.28515625" style="6" customWidth="1"/>
    <col min="15628" max="15628" width="19.85546875" style="6" customWidth="1"/>
    <col min="15629" max="15872" width="11.42578125" style="6"/>
    <col min="15873" max="15873" width="9.5703125" style="6" customWidth="1"/>
    <col min="15874" max="15874" width="5.7109375" style="6" customWidth="1"/>
    <col min="15875" max="15875" width="30.140625" style="6" customWidth="1"/>
    <col min="15876" max="15880" width="21.85546875" style="6" customWidth="1"/>
    <col min="15881" max="15882" width="23" style="6" customWidth="1"/>
    <col min="15883" max="15883" width="20.28515625" style="6" customWidth="1"/>
    <col min="15884" max="15884" width="19.85546875" style="6" customWidth="1"/>
    <col min="15885" max="16128" width="11.42578125" style="6"/>
    <col min="16129" max="16129" width="9.5703125" style="6" customWidth="1"/>
    <col min="16130" max="16130" width="5.7109375" style="6" customWidth="1"/>
    <col min="16131" max="16131" width="30.140625" style="6" customWidth="1"/>
    <col min="16132" max="16136" width="21.85546875" style="6" customWidth="1"/>
    <col min="16137" max="16138" width="23" style="6" customWidth="1"/>
    <col min="16139" max="16139" width="20.28515625" style="6" customWidth="1"/>
    <col min="16140" max="16140" width="19.85546875" style="6" customWidth="1"/>
    <col min="16141" max="16384" width="11.42578125" style="6"/>
  </cols>
  <sheetData>
    <row r="1" spans="1:12" s="4" customFormat="1" ht="12.75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1"/>
    </row>
    <row r="2" spans="1:12" s="4" customFormat="1" ht="6" customHeight="1" thickBot="1" x14ac:dyDescent="0.3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1"/>
    </row>
    <row r="3" spans="1:12" ht="3" hidden="1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48.75" customHeight="1" thickTop="1" x14ac:dyDescent="0.25">
      <c r="A4" s="5"/>
      <c r="B4" s="37" t="s">
        <v>55</v>
      </c>
      <c r="C4" s="38"/>
      <c r="D4" s="38"/>
      <c r="E4" s="38"/>
      <c r="F4" s="38"/>
      <c r="G4" s="38"/>
      <c r="H4" s="38"/>
      <c r="I4" s="38"/>
      <c r="J4" s="38"/>
      <c r="K4" s="39"/>
      <c r="L4" s="5"/>
    </row>
    <row r="5" spans="1:12" ht="23.25" customHeight="1" x14ac:dyDescent="0.25">
      <c r="A5" s="5"/>
      <c r="B5" s="40"/>
      <c r="C5" s="41"/>
      <c r="D5" s="41"/>
      <c r="E5" s="41"/>
      <c r="F5" s="41"/>
      <c r="G5" s="41"/>
      <c r="H5" s="41"/>
      <c r="I5" s="41"/>
      <c r="J5" s="41"/>
      <c r="K5" s="42"/>
      <c r="L5" s="5"/>
    </row>
    <row r="6" spans="1:12" ht="12.75" thickBot="1" x14ac:dyDescent="0.3">
      <c r="A6" s="5"/>
      <c r="B6" s="7"/>
      <c r="C6" s="8" t="s">
        <v>57</v>
      </c>
      <c r="D6" s="9"/>
      <c r="E6" s="9"/>
      <c r="F6" s="9"/>
      <c r="G6" s="9"/>
      <c r="H6" s="9"/>
      <c r="I6" s="9"/>
      <c r="J6" s="9"/>
      <c r="K6" s="10" t="s">
        <v>56</v>
      </c>
      <c r="L6" s="5"/>
    </row>
    <row r="7" spans="1:12" ht="6" customHeight="1" thickTop="1" thickBot="1" x14ac:dyDescent="0.3">
      <c r="A7" s="5"/>
      <c r="B7" s="11"/>
      <c r="C7" s="11"/>
      <c r="D7" s="11"/>
      <c r="E7" s="11"/>
      <c r="F7" s="11"/>
      <c r="G7" s="11"/>
      <c r="H7" s="11"/>
      <c r="I7" s="11"/>
      <c r="J7" s="11"/>
      <c r="K7" s="11"/>
      <c r="L7" s="5"/>
    </row>
    <row r="8" spans="1:12" ht="15" customHeight="1" thickTop="1" thickBot="1" x14ac:dyDescent="0.3">
      <c r="A8" s="5"/>
      <c r="B8" s="37" t="s">
        <v>2</v>
      </c>
      <c r="C8" s="43"/>
      <c r="D8" s="47" t="s">
        <v>3</v>
      </c>
      <c r="E8" s="48"/>
      <c r="F8" s="48"/>
      <c r="G8" s="48"/>
      <c r="H8" s="48"/>
      <c r="I8" s="48"/>
      <c r="J8" s="48"/>
      <c r="K8" s="49"/>
      <c r="L8" s="5"/>
    </row>
    <row r="9" spans="1:12" ht="20.25" customHeight="1" thickTop="1" x14ac:dyDescent="0.25">
      <c r="A9" s="5"/>
      <c r="B9" s="40"/>
      <c r="C9" s="44"/>
      <c r="D9" s="50" t="s">
        <v>4</v>
      </c>
      <c r="E9" s="50" t="s">
        <v>5</v>
      </c>
      <c r="F9" s="50" t="s">
        <v>6</v>
      </c>
      <c r="G9" s="50" t="s">
        <v>7</v>
      </c>
      <c r="H9" s="50" t="s">
        <v>8</v>
      </c>
      <c r="I9" s="52" t="s">
        <v>1</v>
      </c>
      <c r="J9" s="52" t="s">
        <v>9</v>
      </c>
      <c r="K9" s="54" t="s">
        <v>10</v>
      </c>
      <c r="L9" s="5"/>
    </row>
    <row r="10" spans="1:12" ht="27" customHeight="1" thickBot="1" x14ac:dyDescent="0.3">
      <c r="A10" s="5"/>
      <c r="B10" s="45"/>
      <c r="C10" s="46"/>
      <c r="D10" s="51"/>
      <c r="E10" s="51"/>
      <c r="F10" s="51"/>
      <c r="G10" s="51"/>
      <c r="H10" s="51"/>
      <c r="I10" s="53"/>
      <c r="J10" s="53"/>
      <c r="K10" s="55"/>
      <c r="L10" s="5"/>
    </row>
    <row r="11" spans="1:12" ht="6" customHeight="1" thickTop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2.5" customHeight="1" thickTop="1" x14ac:dyDescent="0.25">
      <c r="A12" s="5"/>
      <c r="B12" s="12" t="s">
        <v>11</v>
      </c>
      <c r="C12" s="13" t="s">
        <v>12</v>
      </c>
      <c r="D12" s="14">
        <f>SUM(D13:D20)</f>
        <v>87366937</v>
      </c>
      <c r="E12" s="14">
        <f t="shared" ref="E12:K12" si="0">SUM(E13:E20)</f>
        <v>0</v>
      </c>
      <c r="F12" s="14">
        <f t="shared" si="0"/>
        <v>54532580</v>
      </c>
      <c r="G12" s="14">
        <f t="shared" si="0"/>
        <v>0</v>
      </c>
      <c r="H12" s="14">
        <f t="shared" si="0"/>
        <v>1215170.2799999998</v>
      </c>
      <c r="I12" s="14">
        <f t="shared" si="0"/>
        <v>60882739.000000007</v>
      </c>
      <c r="J12" s="14">
        <f t="shared" si="0"/>
        <v>59667568.719999999</v>
      </c>
      <c r="K12" s="14">
        <f t="shared" si="0"/>
        <v>-6350158.9999999981</v>
      </c>
      <c r="L12" s="5"/>
    </row>
    <row r="13" spans="1:12" ht="14.25" customHeight="1" x14ac:dyDescent="0.25">
      <c r="A13" s="5"/>
      <c r="B13" s="15" t="s">
        <v>11</v>
      </c>
      <c r="C13" s="16" t="s">
        <v>13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8">
        <f>F13-I13</f>
        <v>0</v>
      </c>
      <c r="L13" s="5"/>
    </row>
    <row r="14" spans="1:12" ht="14.25" customHeight="1" x14ac:dyDescent="0.25">
      <c r="A14" s="5"/>
      <c r="B14" s="15" t="s">
        <v>14</v>
      </c>
      <c r="C14" s="19" t="s">
        <v>15</v>
      </c>
      <c r="D14" s="17">
        <v>988956</v>
      </c>
      <c r="E14" s="17">
        <v>0</v>
      </c>
      <c r="F14" s="17">
        <v>648469</v>
      </c>
      <c r="G14" s="17">
        <v>0</v>
      </c>
      <c r="H14" s="17">
        <v>1371.96</v>
      </c>
      <c r="I14" s="17">
        <v>611593.56999999995</v>
      </c>
      <c r="J14" s="17">
        <v>610221.61</v>
      </c>
      <c r="K14" s="18">
        <f t="shared" ref="K14:K20" si="1">F14-I14</f>
        <v>36875.430000000051</v>
      </c>
      <c r="L14" s="5"/>
    </row>
    <row r="15" spans="1:12" ht="14.25" customHeight="1" x14ac:dyDescent="0.25">
      <c r="A15" s="5"/>
      <c r="B15" s="15" t="s">
        <v>16</v>
      </c>
      <c r="C15" s="19" t="s">
        <v>17</v>
      </c>
      <c r="D15" s="17">
        <v>26155369</v>
      </c>
      <c r="E15" s="17">
        <v>0</v>
      </c>
      <c r="F15" s="17">
        <v>17709273</v>
      </c>
      <c r="G15" s="17">
        <v>0</v>
      </c>
      <c r="H15" s="17">
        <v>583787.97</v>
      </c>
      <c r="I15" s="17">
        <v>20012182.940000001</v>
      </c>
      <c r="J15" s="17">
        <v>19428394.969999999</v>
      </c>
      <c r="K15" s="18">
        <f t="shared" si="1"/>
        <v>-2302909.9400000013</v>
      </c>
      <c r="L15" s="5"/>
    </row>
    <row r="16" spans="1:12" ht="14.25" customHeight="1" x14ac:dyDescent="0.25">
      <c r="A16" s="5"/>
      <c r="B16" s="15" t="s">
        <v>18</v>
      </c>
      <c r="C16" s="19" t="s">
        <v>19</v>
      </c>
      <c r="D16" s="17">
        <v>1252957</v>
      </c>
      <c r="E16" s="17">
        <v>0</v>
      </c>
      <c r="F16" s="17">
        <v>809394</v>
      </c>
      <c r="G16" s="17">
        <v>0</v>
      </c>
      <c r="H16" s="17">
        <v>5732.9</v>
      </c>
      <c r="I16" s="17">
        <v>709191.38</v>
      </c>
      <c r="J16" s="17">
        <v>703458.48</v>
      </c>
      <c r="K16" s="18">
        <f t="shared" si="1"/>
        <v>100202.62</v>
      </c>
      <c r="L16" s="5"/>
    </row>
    <row r="17" spans="1:12" ht="14.25" customHeight="1" x14ac:dyDescent="0.25">
      <c r="A17" s="5"/>
      <c r="B17" s="15" t="s">
        <v>20</v>
      </c>
      <c r="C17" s="19" t="s">
        <v>21</v>
      </c>
      <c r="D17" s="17">
        <v>25586376</v>
      </c>
      <c r="E17" s="17">
        <v>0</v>
      </c>
      <c r="F17" s="17">
        <v>13315083</v>
      </c>
      <c r="G17" s="17">
        <v>0</v>
      </c>
      <c r="H17" s="17">
        <v>45153.62</v>
      </c>
      <c r="I17" s="17">
        <v>16113311.699999999</v>
      </c>
      <c r="J17" s="17">
        <v>16068158.08</v>
      </c>
      <c r="K17" s="18">
        <f t="shared" si="1"/>
        <v>-2798228.6999999993</v>
      </c>
      <c r="L17" s="5"/>
    </row>
    <row r="18" spans="1:12" ht="14.25" customHeight="1" x14ac:dyDescent="0.25">
      <c r="A18" s="5"/>
      <c r="B18" s="15" t="s">
        <v>22</v>
      </c>
      <c r="C18" s="19" t="s">
        <v>23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8">
        <f t="shared" si="1"/>
        <v>0</v>
      </c>
      <c r="L18" s="5"/>
    </row>
    <row r="19" spans="1:12" ht="22.5" x14ac:dyDescent="0.25">
      <c r="A19" s="5"/>
      <c r="B19" s="15" t="s">
        <v>24</v>
      </c>
      <c r="C19" s="19" t="s">
        <v>25</v>
      </c>
      <c r="D19" s="17">
        <v>28251122</v>
      </c>
      <c r="E19" s="17">
        <v>0</v>
      </c>
      <c r="F19" s="17">
        <v>18628994</v>
      </c>
      <c r="G19" s="17">
        <v>0</v>
      </c>
      <c r="H19" s="17">
        <v>486343.85</v>
      </c>
      <c r="I19" s="17">
        <v>20320842.059999999</v>
      </c>
      <c r="J19" s="17">
        <v>19834498.210000001</v>
      </c>
      <c r="K19" s="18">
        <f t="shared" si="1"/>
        <v>-1691848.0599999987</v>
      </c>
      <c r="L19" s="5"/>
    </row>
    <row r="20" spans="1:12" ht="14.25" customHeight="1" x14ac:dyDescent="0.25">
      <c r="A20" s="5"/>
      <c r="B20" s="15" t="s">
        <v>26</v>
      </c>
      <c r="C20" s="19" t="s">
        <v>27</v>
      </c>
      <c r="D20" s="17">
        <v>5132157</v>
      </c>
      <c r="E20" s="17">
        <v>0</v>
      </c>
      <c r="F20" s="17">
        <v>3421367</v>
      </c>
      <c r="G20" s="17">
        <v>0</v>
      </c>
      <c r="H20" s="17">
        <v>92779.98</v>
      </c>
      <c r="I20" s="17">
        <v>3115617.35</v>
      </c>
      <c r="J20" s="17">
        <v>3022837.37</v>
      </c>
      <c r="K20" s="18">
        <f t="shared" si="1"/>
        <v>305749.64999999991</v>
      </c>
      <c r="L20" s="5"/>
    </row>
    <row r="21" spans="1:12" x14ac:dyDescent="0.25">
      <c r="A21" s="5"/>
      <c r="B21" s="15"/>
      <c r="C21" s="19"/>
      <c r="D21" s="17"/>
      <c r="E21" s="17"/>
      <c r="F21" s="17"/>
      <c r="G21" s="17"/>
      <c r="H21" s="17"/>
      <c r="I21" s="17"/>
      <c r="J21" s="17"/>
      <c r="K21" s="18"/>
      <c r="L21" s="5"/>
    </row>
    <row r="22" spans="1:12" ht="22.5" customHeight="1" x14ac:dyDescent="0.25">
      <c r="A22" s="5"/>
      <c r="B22" s="20" t="s">
        <v>14</v>
      </c>
      <c r="C22" s="21" t="s">
        <v>28</v>
      </c>
      <c r="D22" s="22">
        <f>SUM(D23:D29)</f>
        <v>202874851</v>
      </c>
      <c r="E22" s="22">
        <f t="shared" ref="E22:K22" si="2">SUM(E23:E29)</f>
        <v>0</v>
      </c>
      <c r="F22" s="22">
        <f t="shared" si="2"/>
        <v>122143548</v>
      </c>
      <c r="G22" s="22">
        <f t="shared" si="2"/>
        <v>0</v>
      </c>
      <c r="H22" s="22">
        <f t="shared" si="2"/>
        <v>536231.6</v>
      </c>
      <c r="I22" s="22">
        <f t="shared" si="2"/>
        <v>93078112.840000004</v>
      </c>
      <c r="J22" s="22">
        <f t="shared" si="2"/>
        <v>92541881.240000024</v>
      </c>
      <c r="K22" s="22">
        <f t="shared" si="2"/>
        <v>29065435.160000004</v>
      </c>
      <c r="L22" s="5"/>
    </row>
    <row r="23" spans="1:12" x14ac:dyDescent="0.25">
      <c r="A23" s="5"/>
      <c r="B23" s="15" t="s">
        <v>11</v>
      </c>
      <c r="C23" s="19" t="s">
        <v>29</v>
      </c>
      <c r="D23" s="17">
        <v>6201743</v>
      </c>
      <c r="E23" s="17">
        <v>0</v>
      </c>
      <c r="F23" s="17">
        <v>4334111</v>
      </c>
      <c r="G23" s="17">
        <v>0</v>
      </c>
      <c r="H23" s="17">
        <v>47944.13</v>
      </c>
      <c r="I23" s="17">
        <v>6259982.2800000003</v>
      </c>
      <c r="J23" s="17">
        <v>6212038.1500000004</v>
      </c>
      <c r="K23" s="18">
        <f t="shared" ref="K23:K29" si="3">F23-I23</f>
        <v>-1925871.2800000003</v>
      </c>
      <c r="L23" s="5"/>
    </row>
    <row r="24" spans="1:12" x14ac:dyDescent="0.25">
      <c r="A24" s="5"/>
      <c r="B24" s="15" t="s">
        <v>14</v>
      </c>
      <c r="C24" s="19" t="s">
        <v>30</v>
      </c>
      <c r="D24" s="17">
        <v>178711600</v>
      </c>
      <c r="E24" s="17">
        <v>0</v>
      </c>
      <c r="F24" s="17">
        <v>105557012</v>
      </c>
      <c r="G24" s="17">
        <v>0</v>
      </c>
      <c r="H24" s="17">
        <v>448888.37</v>
      </c>
      <c r="I24" s="17">
        <v>81721114.629999995</v>
      </c>
      <c r="J24" s="17">
        <v>81272226.260000005</v>
      </c>
      <c r="K24" s="18">
        <f t="shared" si="3"/>
        <v>23835897.370000005</v>
      </c>
      <c r="L24" s="5"/>
    </row>
    <row r="25" spans="1:12" x14ac:dyDescent="0.25">
      <c r="A25" s="5"/>
      <c r="B25" s="15" t="s">
        <v>16</v>
      </c>
      <c r="C25" s="19" t="s">
        <v>31</v>
      </c>
      <c r="D25" s="17">
        <v>2882521</v>
      </c>
      <c r="E25" s="17">
        <v>0</v>
      </c>
      <c r="F25" s="17">
        <v>1879467</v>
      </c>
      <c r="G25" s="17">
        <v>0</v>
      </c>
      <c r="H25" s="17">
        <v>8090.7</v>
      </c>
      <c r="I25" s="17">
        <v>1286317.48</v>
      </c>
      <c r="J25" s="17">
        <v>1278226.78</v>
      </c>
      <c r="K25" s="18">
        <f t="shared" si="3"/>
        <v>593149.52</v>
      </c>
      <c r="L25" s="5"/>
    </row>
    <row r="26" spans="1:12" ht="22.5" x14ac:dyDescent="0.25">
      <c r="A26" s="5"/>
      <c r="B26" s="15" t="s">
        <v>18</v>
      </c>
      <c r="C26" s="19" t="s">
        <v>32</v>
      </c>
      <c r="D26" s="17">
        <v>1942125</v>
      </c>
      <c r="E26" s="17">
        <v>0</v>
      </c>
      <c r="F26" s="17">
        <v>1313076</v>
      </c>
      <c r="G26" s="17">
        <v>0</v>
      </c>
      <c r="H26" s="17">
        <v>12979.2</v>
      </c>
      <c r="I26" s="17">
        <v>550281.81999999995</v>
      </c>
      <c r="J26" s="17">
        <v>537302.62</v>
      </c>
      <c r="K26" s="18">
        <f t="shared" si="3"/>
        <v>762794.18</v>
      </c>
      <c r="L26" s="5"/>
    </row>
    <row r="27" spans="1:12" x14ac:dyDescent="0.25">
      <c r="A27" s="5"/>
      <c r="B27" s="15" t="s">
        <v>20</v>
      </c>
      <c r="C27" s="19" t="s">
        <v>33</v>
      </c>
      <c r="D27" s="17">
        <v>610226</v>
      </c>
      <c r="E27" s="17">
        <v>0</v>
      </c>
      <c r="F27" s="17">
        <v>406700</v>
      </c>
      <c r="G27" s="17">
        <v>0</v>
      </c>
      <c r="H27" s="17">
        <v>5049.04</v>
      </c>
      <c r="I27" s="17">
        <v>1542128.18</v>
      </c>
      <c r="J27" s="17">
        <v>1537079.14</v>
      </c>
      <c r="K27" s="18">
        <f t="shared" si="3"/>
        <v>-1135428.18</v>
      </c>
      <c r="L27" s="5"/>
    </row>
    <row r="28" spans="1:12" x14ac:dyDescent="0.25">
      <c r="A28" s="5"/>
      <c r="B28" s="15" t="s">
        <v>22</v>
      </c>
      <c r="C28" s="19" t="s">
        <v>34</v>
      </c>
      <c r="D28" s="17">
        <v>12526636</v>
      </c>
      <c r="E28" s="17">
        <v>0</v>
      </c>
      <c r="F28" s="17">
        <v>8653182</v>
      </c>
      <c r="G28" s="17">
        <v>0</v>
      </c>
      <c r="H28" s="17">
        <v>13280.16</v>
      </c>
      <c r="I28" s="17">
        <v>1718288.45</v>
      </c>
      <c r="J28" s="17">
        <v>1705008.29</v>
      </c>
      <c r="K28" s="18">
        <f t="shared" si="3"/>
        <v>6934893.5499999998</v>
      </c>
      <c r="L28" s="5"/>
    </row>
    <row r="29" spans="1:12" x14ac:dyDescent="0.25">
      <c r="A29" s="5"/>
      <c r="B29" s="15" t="s">
        <v>24</v>
      </c>
      <c r="C29" s="19" t="s">
        <v>35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8">
        <f t="shared" si="3"/>
        <v>0</v>
      </c>
      <c r="L29" s="5"/>
    </row>
    <row r="30" spans="1:12" x14ac:dyDescent="0.25">
      <c r="A30" s="5"/>
      <c r="B30" s="15"/>
      <c r="C30" s="19"/>
      <c r="D30" s="17"/>
      <c r="E30" s="17"/>
      <c r="F30" s="17"/>
      <c r="G30" s="17"/>
      <c r="H30" s="17"/>
      <c r="I30" s="17"/>
      <c r="J30" s="17"/>
      <c r="K30" s="18"/>
      <c r="L30" s="5"/>
    </row>
    <row r="31" spans="1:12" ht="22.5" customHeight="1" x14ac:dyDescent="0.25">
      <c r="A31" s="5"/>
      <c r="B31" s="20" t="s">
        <v>16</v>
      </c>
      <c r="C31" s="21" t="s">
        <v>36</v>
      </c>
      <c r="D31" s="22">
        <f>SUM(D32:D40)</f>
        <v>5699974</v>
      </c>
      <c r="E31" s="22">
        <f t="shared" ref="E31:K31" si="4">SUM(E32:E40)</f>
        <v>0</v>
      </c>
      <c r="F31" s="22">
        <f t="shared" si="4"/>
        <v>3750315</v>
      </c>
      <c r="G31" s="22">
        <f t="shared" si="4"/>
        <v>0</v>
      </c>
      <c r="H31" s="22">
        <f t="shared" si="4"/>
        <v>73280.540000000008</v>
      </c>
      <c r="I31" s="22">
        <f t="shared" si="4"/>
        <v>3626046.19</v>
      </c>
      <c r="J31" s="22">
        <f t="shared" si="4"/>
        <v>3552765.6500000004</v>
      </c>
      <c r="K31" s="22">
        <f t="shared" si="4"/>
        <v>124268.81000000017</v>
      </c>
      <c r="L31" s="5"/>
    </row>
    <row r="32" spans="1:12" ht="22.5" x14ac:dyDescent="0.25">
      <c r="A32" s="5"/>
      <c r="B32" s="15" t="s">
        <v>11</v>
      </c>
      <c r="C32" s="19" t="s">
        <v>37</v>
      </c>
      <c r="D32" s="17">
        <v>1218806</v>
      </c>
      <c r="E32" s="17">
        <v>0</v>
      </c>
      <c r="F32" s="17">
        <v>792611</v>
      </c>
      <c r="G32" s="17">
        <v>0</v>
      </c>
      <c r="H32" s="17">
        <v>5727.9</v>
      </c>
      <c r="I32" s="17">
        <v>720319.35</v>
      </c>
      <c r="J32" s="17">
        <v>714591.45</v>
      </c>
      <c r="K32" s="18">
        <f t="shared" ref="K32:K40" si="5">F32-I32</f>
        <v>72291.650000000023</v>
      </c>
      <c r="L32" s="5"/>
    </row>
    <row r="33" spans="1:12" x14ac:dyDescent="0.25">
      <c r="A33" s="5"/>
      <c r="B33" s="15" t="s">
        <v>14</v>
      </c>
      <c r="C33" s="19" t="s">
        <v>38</v>
      </c>
      <c r="D33" s="17">
        <v>2817318</v>
      </c>
      <c r="E33" s="17">
        <v>0</v>
      </c>
      <c r="F33" s="17">
        <v>1864758</v>
      </c>
      <c r="G33" s="17">
        <v>0</v>
      </c>
      <c r="H33" s="17">
        <v>48105</v>
      </c>
      <c r="I33" s="17">
        <v>1696797.96</v>
      </c>
      <c r="J33" s="17">
        <v>1648692.96</v>
      </c>
      <c r="K33" s="18">
        <f t="shared" si="5"/>
        <v>167960.04000000004</v>
      </c>
      <c r="L33" s="5"/>
    </row>
    <row r="34" spans="1:12" x14ac:dyDescent="0.25">
      <c r="A34" s="5"/>
      <c r="B34" s="15" t="s">
        <v>16</v>
      </c>
      <c r="C34" s="19" t="s">
        <v>39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8">
        <f t="shared" si="5"/>
        <v>0</v>
      </c>
      <c r="L34" s="5"/>
    </row>
    <row r="35" spans="1:12" x14ac:dyDescent="0.25">
      <c r="A35" s="5"/>
      <c r="B35" s="15" t="s">
        <v>18</v>
      </c>
      <c r="C35" s="19" t="s">
        <v>40</v>
      </c>
      <c r="D35" s="17">
        <v>1663850</v>
      </c>
      <c r="E35" s="17">
        <v>0</v>
      </c>
      <c r="F35" s="17">
        <v>1092946</v>
      </c>
      <c r="G35" s="17">
        <v>0</v>
      </c>
      <c r="H35" s="17">
        <v>19447.64</v>
      </c>
      <c r="I35" s="17">
        <v>1208928.8799999999</v>
      </c>
      <c r="J35" s="17">
        <v>1189481.24</v>
      </c>
      <c r="K35" s="18">
        <f t="shared" si="5"/>
        <v>-115982.87999999989</v>
      </c>
      <c r="L35" s="5"/>
    </row>
    <row r="36" spans="1:12" x14ac:dyDescent="0.25">
      <c r="A36" s="5"/>
      <c r="B36" s="15" t="s">
        <v>20</v>
      </c>
      <c r="C36" s="19" t="s">
        <v>41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8">
        <f t="shared" si="5"/>
        <v>0</v>
      </c>
      <c r="L36" s="5"/>
    </row>
    <row r="37" spans="1:12" x14ac:dyDescent="0.25">
      <c r="A37" s="5"/>
      <c r="B37" s="15" t="s">
        <v>22</v>
      </c>
      <c r="C37" s="19" t="s">
        <v>42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8">
        <f t="shared" si="5"/>
        <v>0</v>
      </c>
      <c r="L37" s="5"/>
    </row>
    <row r="38" spans="1:12" x14ac:dyDescent="0.25">
      <c r="A38" s="5"/>
      <c r="B38" s="15" t="s">
        <v>24</v>
      </c>
      <c r="C38" s="19" t="s">
        <v>43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8">
        <f t="shared" si="5"/>
        <v>0</v>
      </c>
      <c r="L38" s="5"/>
    </row>
    <row r="39" spans="1:12" x14ac:dyDescent="0.25">
      <c r="A39" s="5"/>
      <c r="B39" s="15" t="s">
        <v>26</v>
      </c>
      <c r="C39" s="19" t="s">
        <v>44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8">
        <f t="shared" si="5"/>
        <v>0</v>
      </c>
      <c r="L39" s="5"/>
    </row>
    <row r="40" spans="1:12" ht="22.5" x14ac:dyDescent="0.25">
      <c r="A40" s="5"/>
      <c r="B40" s="15" t="s">
        <v>45</v>
      </c>
      <c r="C40" s="19" t="s">
        <v>46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8">
        <f t="shared" si="5"/>
        <v>0</v>
      </c>
      <c r="L40" s="5"/>
    </row>
    <row r="41" spans="1:12" x14ac:dyDescent="0.25">
      <c r="A41" s="5"/>
      <c r="B41" s="15"/>
      <c r="C41" s="19"/>
      <c r="D41" s="17"/>
      <c r="E41" s="17"/>
      <c r="F41" s="17"/>
      <c r="G41" s="17"/>
      <c r="H41" s="17"/>
      <c r="I41" s="17"/>
      <c r="J41" s="17"/>
      <c r="K41" s="18"/>
      <c r="L41" s="5"/>
    </row>
    <row r="42" spans="1:12" ht="22.5" customHeight="1" x14ac:dyDescent="0.25">
      <c r="A42" s="5"/>
      <c r="B42" s="23" t="s">
        <v>18</v>
      </c>
      <c r="C42" s="21" t="s">
        <v>47</v>
      </c>
      <c r="D42" s="22">
        <f>SUM(D43:D46)</f>
        <v>0</v>
      </c>
      <c r="E42" s="22">
        <f t="shared" ref="E42:K42" si="6">SUM(E43:E46)</f>
        <v>0</v>
      </c>
      <c r="F42" s="22">
        <f t="shared" si="6"/>
        <v>0</v>
      </c>
      <c r="G42" s="22">
        <f t="shared" si="6"/>
        <v>0</v>
      </c>
      <c r="H42" s="22">
        <f t="shared" si="6"/>
        <v>0</v>
      </c>
      <c r="I42" s="22">
        <f t="shared" si="6"/>
        <v>0</v>
      </c>
      <c r="J42" s="22">
        <f t="shared" si="6"/>
        <v>0</v>
      </c>
      <c r="K42" s="22">
        <f t="shared" si="6"/>
        <v>0</v>
      </c>
      <c r="L42" s="5"/>
    </row>
    <row r="43" spans="1:12" ht="22.5" x14ac:dyDescent="0.25">
      <c r="A43" s="5"/>
      <c r="B43" s="15" t="s">
        <v>11</v>
      </c>
      <c r="C43" s="19" t="s">
        <v>48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8">
        <f t="shared" ref="K43:K46" si="7">F43-I43</f>
        <v>0</v>
      </c>
      <c r="L43" s="5"/>
    </row>
    <row r="44" spans="1:12" ht="33.75" x14ac:dyDescent="0.25">
      <c r="A44" s="5"/>
      <c r="B44" s="15" t="s">
        <v>14</v>
      </c>
      <c r="C44" s="19" t="s">
        <v>49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8">
        <f t="shared" si="7"/>
        <v>0</v>
      </c>
      <c r="L44" s="5"/>
    </row>
    <row r="45" spans="1:12" ht="15" customHeight="1" x14ac:dyDescent="0.25">
      <c r="A45" s="5"/>
      <c r="B45" s="15" t="s">
        <v>16</v>
      </c>
      <c r="C45" s="19" t="s">
        <v>50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8">
        <f t="shared" si="7"/>
        <v>0</v>
      </c>
      <c r="L45" s="5"/>
    </row>
    <row r="46" spans="1:12" ht="18" customHeight="1" x14ac:dyDescent="0.25">
      <c r="A46" s="5"/>
      <c r="B46" s="15" t="s">
        <v>18</v>
      </c>
      <c r="C46" s="19" t="s">
        <v>51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8">
        <f t="shared" si="7"/>
        <v>0</v>
      </c>
      <c r="L46" s="5"/>
    </row>
    <row r="47" spans="1:12" ht="15.75" customHeight="1" thickBot="1" x14ac:dyDescent="0.3">
      <c r="A47" s="5"/>
      <c r="B47" s="33" t="s">
        <v>52</v>
      </c>
      <c r="C47" s="34"/>
      <c r="D47" s="24">
        <f>D12+D22+D31+D42</f>
        <v>295941762</v>
      </c>
      <c r="E47" s="24">
        <f t="shared" ref="E47:K47" si="8">E12+E22+E31+E42</f>
        <v>0</v>
      </c>
      <c r="F47" s="24">
        <f t="shared" si="8"/>
        <v>180426443</v>
      </c>
      <c r="G47" s="24">
        <f t="shared" si="8"/>
        <v>0</v>
      </c>
      <c r="H47" s="24">
        <f t="shared" si="8"/>
        <v>1824682.42</v>
      </c>
      <c r="I47" s="24">
        <f t="shared" si="8"/>
        <v>157586898.03</v>
      </c>
      <c r="J47" s="24">
        <f t="shared" si="8"/>
        <v>155762215.61000004</v>
      </c>
      <c r="K47" s="24">
        <f t="shared" si="8"/>
        <v>22839544.970000003</v>
      </c>
      <c r="L47" s="5"/>
    </row>
    <row r="48" spans="1:12" ht="12.75" thickTop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5">
      <c r="A49" s="5"/>
      <c r="B49" s="25" t="s">
        <v>0</v>
      </c>
      <c r="C49" s="25"/>
      <c r="D49" s="25"/>
      <c r="E49" s="25"/>
      <c r="F49" s="25"/>
      <c r="G49" s="25"/>
      <c r="H49" s="25"/>
      <c r="I49" s="25"/>
      <c r="J49" s="25"/>
      <c r="K49" s="25"/>
      <c r="L49" s="5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s="28" customFormat="1" ht="15" customHeight="1" x14ac:dyDescent="0.25">
      <c r="A52" s="26"/>
      <c r="B52" s="26"/>
      <c r="C52" s="26" t="s">
        <v>58</v>
      </c>
      <c r="D52" s="35" t="s">
        <v>59</v>
      </c>
      <c r="E52" s="35"/>
      <c r="F52" s="27"/>
      <c r="G52" s="35" t="s">
        <v>61</v>
      </c>
      <c r="H52" s="35"/>
      <c r="I52" s="5"/>
      <c r="J52" s="35" t="s">
        <v>62</v>
      </c>
      <c r="K52" s="35"/>
      <c r="L52" s="26"/>
    </row>
    <row r="53" spans="1:12" s="31" customFormat="1" ht="18" customHeight="1" x14ac:dyDescent="0.25">
      <c r="A53" s="29"/>
      <c r="B53" s="29"/>
      <c r="C53" s="30" t="s">
        <v>53</v>
      </c>
      <c r="D53" s="36" t="s">
        <v>60</v>
      </c>
      <c r="E53" s="36"/>
      <c r="F53" s="26"/>
      <c r="G53" s="36" t="s">
        <v>54</v>
      </c>
      <c r="H53" s="36"/>
      <c r="I53" s="26"/>
      <c r="J53" s="36" t="s">
        <v>63</v>
      </c>
      <c r="K53" s="36"/>
      <c r="L53" s="29"/>
    </row>
    <row r="54" spans="1:12" s="28" customFormat="1" x14ac:dyDescent="0.25">
      <c r="A54" s="26"/>
      <c r="B54" s="26"/>
      <c r="C54" s="32"/>
      <c r="D54" s="26"/>
      <c r="E54" s="32"/>
      <c r="F54" s="26"/>
      <c r="G54" s="32"/>
      <c r="H54" s="26"/>
      <c r="I54" s="32"/>
      <c r="J54" s="26"/>
      <c r="K54" s="26"/>
      <c r="L54" s="26"/>
    </row>
    <row r="55" spans="1:1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</sheetData>
  <mergeCells count="18">
    <mergeCell ref="B4:K5"/>
    <mergeCell ref="B8:C10"/>
    <mergeCell ref="D8:K8"/>
    <mergeCell ref="D9:D10"/>
    <mergeCell ref="E9:E10"/>
    <mergeCell ref="F9:F10"/>
    <mergeCell ref="G9:G10"/>
    <mergeCell ref="H9:H10"/>
    <mergeCell ref="I9:I10"/>
    <mergeCell ref="J9:J10"/>
    <mergeCell ref="K9:K10"/>
    <mergeCell ref="B47:C47"/>
    <mergeCell ref="D52:E52"/>
    <mergeCell ref="G52:H52"/>
    <mergeCell ref="J52:K52"/>
    <mergeCell ref="D53:E53"/>
    <mergeCell ref="G53:H53"/>
    <mergeCell ref="J53:K53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2020-03-09T19:42:36Z</cp:lastPrinted>
  <dcterms:created xsi:type="dcterms:W3CDTF">2018-03-07T05:27:47Z</dcterms:created>
  <dcterms:modified xsi:type="dcterms:W3CDTF">2020-03-13T19:50:41Z</dcterms:modified>
</cp:coreProperties>
</file>